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 питание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L24" i="1" s="1"/>
  <c r="J23" i="1"/>
  <c r="J24" i="1" s="1"/>
  <c r="I23" i="1"/>
  <c r="H23" i="1"/>
  <c r="H24" i="1" s="1"/>
  <c r="G23" i="1"/>
  <c r="G24" i="1" s="1"/>
  <c r="F23" i="1"/>
  <c r="F24" i="1" s="1"/>
  <c r="I24" i="1"/>
  <c r="J196" i="1" l="1"/>
  <c r="I196" i="1"/>
  <c r="G196" i="1"/>
  <c r="F196" i="1"/>
  <c r="H43" i="1"/>
  <c r="H196" i="1" s="1"/>
  <c r="L43" i="1"/>
  <c r="L196" i="1" s="1"/>
</calcChain>
</file>

<file path=xl/sharedStrings.xml><?xml version="1.0" encoding="utf-8"?>
<sst xmlns="http://schemas.openxmlformats.org/spreadsheetml/2006/main" count="252" uniqueCount="86">
  <si>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</si>
  <si>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</si>
  <si>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</si>
  <si>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</si>
  <si>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</si>
  <si>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</si>
  <si>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</si>
  <si>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</si>
  <si>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</si>
  <si>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</si>
  <si>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</si>
  <si>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</si>
  <si>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</si>
  <si>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</si>
  <si>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</si>
  <si>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</si>
  <si>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</si>
  <si>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</si>
  <si>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</si>
  <si>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</si>
  <si>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</si>
  <si>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</si>
  <si>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</si>
  <si>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</si>
  <si>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</si>
  <si>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</si>
  <si>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</si>
  <si>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</si>
  <si>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</si>
  <si>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</si>
  <si>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</si>
  <si>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</si>
  <si>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</si>
  <si>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</si>
  <si>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</si>
  <si>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</si>
  <si>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</si>
  <si>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</si>
  <si>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Рождественская ОШ</t>
  </si>
  <si>
    <t>директор</t>
  </si>
  <si>
    <t>Смирнова Е.В.</t>
  </si>
  <si>
    <t>Салат из зеленого горошка с луком и маслом растительным</t>
  </si>
  <si>
    <t>Компот из яблок</t>
  </si>
  <si>
    <t>Яблоко</t>
  </si>
  <si>
    <t>144/230</t>
  </si>
  <si>
    <t>Чай с сахаром и лимоном</t>
  </si>
  <si>
    <t>Хлеб пшеничный</t>
  </si>
  <si>
    <t xml:space="preserve">Яблоко </t>
  </si>
  <si>
    <t>Салат из отварной свеклы с м/р</t>
  </si>
  <si>
    <t>105/7058</t>
  </si>
  <si>
    <t xml:space="preserve">Хлеб пшеничный </t>
  </si>
  <si>
    <t>Картофельное пюре / Курица жареная (бедро)</t>
  </si>
  <si>
    <t>Какао с молоком</t>
  </si>
  <si>
    <t>Салат из белокочанной капусты / Сыр  (порциями)</t>
  </si>
  <si>
    <t>Чай с сахаром</t>
  </si>
  <si>
    <t>Помидор свежий</t>
  </si>
  <si>
    <t>Компот из кураги</t>
  </si>
  <si>
    <t>Салат из отварных овощей со свежим огурцом</t>
  </si>
  <si>
    <t>Пюре картофельное/ Рыба жареная</t>
  </si>
  <si>
    <t>Плов из птицы</t>
  </si>
  <si>
    <t>Сок фруктовый</t>
  </si>
  <si>
    <t>Жаркое по- домашнему</t>
  </si>
  <si>
    <t>Салат из белокочанной капусты/Яйцо вареное</t>
  </si>
  <si>
    <t>Напиток витаминизированный</t>
  </si>
  <si>
    <t>Макаронные изделия отварные /Котлета мясная</t>
  </si>
  <si>
    <t>Компот из смеси сухофруктов</t>
  </si>
  <si>
    <t>Овощное рагу с мясом птицы</t>
  </si>
  <si>
    <t>Салат из моркови/Сыр (порциями)</t>
  </si>
  <si>
    <t>Чай с лимоном</t>
  </si>
  <si>
    <t>Каша рассыпчатая гречневая/Гуляш  (мясо птицы)</t>
  </si>
  <si>
    <t>Пюре картофельное./ Котлета мясная</t>
  </si>
  <si>
    <t>Запеканка из творога с молоком сгущенным</t>
  </si>
  <si>
    <t>Макаронные изделия отварные /Гуляш из мяса птицы</t>
  </si>
  <si>
    <t xml:space="preserve">Десятидневное меню на </t>
  </si>
  <si>
    <r>
      <t xml:space="preserve">  </t>
    </r>
    <r>
      <rPr>
        <b/>
        <sz val="12"/>
        <color theme="1"/>
        <rFont val="Arial"/>
        <family val="2"/>
        <charset val="204"/>
      </rPr>
      <t>на 2024-2025 учебный год</t>
    </r>
  </si>
  <si>
    <t>105/293</t>
  </si>
  <si>
    <t>6//14</t>
  </si>
  <si>
    <t>164/311</t>
  </si>
  <si>
    <t>211.02</t>
  </si>
  <si>
    <t>Огурец свежий/Яйцо вареное</t>
  </si>
  <si>
    <t>105/230</t>
  </si>
  <si>
    <t>71/424</t>
  </si>
  <si>
    <t>6/424</t>
  </si>
  <si>
    <t>164/07058</t>
  </si>
  <si>
    <t>33/14</t>
  </si>
  <si>
    <t>Салат из зеленого горошка с луком и м/р.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</si>
</sst>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;\-#,##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Arial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Fill="1" applyBorder="1" applyAlignment="1">
      <alignment horizontal="left" vertical="top" wrapText="1"/>
    </xf>
    <xf numFmtId="39" fontId="11" fillId="0" borderId="23" xfId="0" applyNumberFormat="1" applyFont="1" applyFill="1" applyBorder="1" applyAlignment="1">
      <alignment horizontal="right" vertical="top" wrapText="1"/>
    </xf>
    <xf numFmtId="37" fontId="11" fillId="0" borderId="23" xfId="0" applyNumberFormat="1" applyFont="1" applyFill="1" applyBorder="1" applyAlignment="1">
      <alignment horizontal="right" vertical="top" wrapText="1"/>
    </xf>
    <xf numFmtId="164" fontId="11" fillId="0" borderId="23" xfId="0" applyNumberFormat="1" applyFont="1" applyFill="1" applyBorder="1" applyAlignment="1">
      <alignment horizontal="right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39</v>
      </c>
      <c r="I1" s="60"/>
      <c r="J1" s="60"/>
      <c r="K1" s="60"/>
    </row>
    <row r="2" spans="1:12" ht="18.75" x14ac:dyDescent="0.25">
      <c r="A2" s="35" t="s">
        <v>73</v>
      </c>
      <c r="C2" s="2"/>
      <c r="E2" s="2" t="s">
        <v>74</v>
      </c>
      <c r="G2" s="2" t="s">
        <v>17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8">
        <v>28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51</v>
      </c>
      <c r="F6" s="40">
        <v>300</v>
      </c>
      <c r="G6" s="54">
        <v>5</v>
      </c>
      <c r="H6" s="54">
        <v>13</v>
      </c>
      <c r="I6" s="54">
        <v>30</v>
      </c>
      <c r="J6" s="53">
        <v>268</v>
      </c>
      <c r="K6" s="41" t="s">
        <v>75</v>
      </c>
      <c r="L6" s="52"/>
    </row>
    <row r="7" spans="1:12" ht="15" x14ac:dyDescent="0.25">
      <c r="A7" s="23"/>
      <c r="B7" s="15"/>
      <c r="C7" s="11"/>
      <c r="D7" s="6" t="s">
        <v>25</v>
      </c>
      <c r="E7" s="51" t="s">
        <v>53</v>
      </c>
      <c r="F7" s="43">
        <v>120</v>
      </c>
      <c r="G7" s="43">
        <v>3</v>
      </c>
      <c r="H7" s="43">
        <v>7</v>
      </c>
      <c r="I7" s="43">
        <v>9</v>
      </c>
      <c r="J7" s="43">
        <v>109</v>
      </c>
      <c r="K7" s="61" t="s">
        <v>76</v>
      </c>
      <c r="L7" s="43"/>
    </row>
    <row r="8" spans="1:12" ht="15" x14ac:dyDescent="0.25">
      <c r="A8" s="23"/>
      <c r="B8" s="15"/>
      <c r="C8" s="11"/>
      <c r="D8" s="7" t="s">
        <v>21</v>
      </c>
      <c r="E8" s="51" t="s">
        <v>52</v>
      </c>
      <c r="F8" s="43">
        <v>200</v>
      </c>
      <c r="G8" s="43">
        <v>4</v>
      </c>
      <c r="H8" s="43">
        <v>3</v>
      </c>
      <c r="I8" s="43">
        <v>16</v>
      </c>
      <c r="J8" s="43">
        <v>107</v>
      </c>
      <c r="K8" s="44">
        <v>354</v>
      </c>
      <c r="L8" s="43"/>
    </row>
    <row r="9" spans="1:12" ht="15" x14ac:dyDescent="0.25">
      <c r="A9" s="23"/>
      <c r="B9" s="15"/>
      <c r="C9" s="11"/>
      <c r="D9" s="7" t="s">
        <v>22</v>
      </c>
      <c r="E9" s="51" t="s">
        <v>50</v>
      </c>
      <c r="F9" s="43">
        <v>30</v>
      </c>
      <c r="G9" s="43">
        <v>1</v>
      </c>
      <c r="H9" s="43">
        <v>0</v>
      </c>
      <c r="I9" s="43">
        <v>5</v>
      </c>
      <c r="J9" s="43">
        <v>28</v>
      </c>
      <c r="K9" s="44">
        <v>8</v>
      </c>
      <c r="L9" s="43"/>
    </row>
    <row r="10" spans="1:12" ht="15" x14ac:dyDescent="0.25">
      <c r="A10" s="23"/>
      <c r="B10" s="15"/>
      <c r="C10" s="11"/>
      <c r="D10" s="7" t="s">
        <v>23</v>
      </c>
      <c r="E10" s="51"/>
      <c r="F10" s="43"/>
      <c r="G10" s="43"/>
      <c r="H10" s="43"/>
      <c r="I10" s="43"/>
      <c r="J10" s="43"/>
      <c r="K10" s="44">
        <v>341</v>
      </c>
      <c r="L10" s="43"/>
    </row>
    <row r="11" spans="1:12" ht="15" x14ac:dyDescent="0.25">
      <c r="A11" s="23"/>
      <c r="B11" s="15"/>
      <c r="C11" s="11"/>
      <c r="D11" s="6"/>
      <c r="E11" s="51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51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650</v>
      </c>
      <c r="G13" s="19">
        <f t="shared" ref="G13:J13" si="0">SUM(G6:G12)</f>
        <v>13</v>
      </c>
      <c r="H13" s="19">
        <f t="shared" si="0"/>
        <v>23</v>
      </c>
      <c r="I13" s="19">
        <f t="shared" si="0"/>
        <v>60</v>
      </c>
      <c r="J13" s="19">
        <f t="shared" si="0"/>
        <v>512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650</v>
      </c>
      <c r="G24" s="32">
        <f>G13+G23</f>
        <v>13</v>
      </c>
      <c r="H24" s="32">
        <f>H13+H23</f>
        <v>23</v>
      </c>
      <c r="I24" s="32">
        <f>I13+I23</f>
        <v>60</v>
      </c>
      <c r="J24" s="32">
        <f>J13+J23</f>
        <v>512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1" t="s">
        <v>71</v>
      </c>
      <c r="F25" s="40">
        <v>230</v>
      </c>
      <c r="G25" s="40">
        <v>26</v>
      </c>
      <c r="H25" s="40">
        <v>25</v>
      </c>
      <c r="I25" s="40">
        <v>42</v>
      </c>
      <c r="J25" s="40">
        <v>504</v>
      </c>
      <c r="K25" s="41">
        <v>237</v>
      </c>
      <c r="L25" s="40"/>
    </row>
    <row r="26" spans="1:12" ht="15" x14ac:dyDescent="0.25">
      <c r="A26" s="14"/>
      <c r="B26" s="15"/>
      <c r="C26" s="11"/>
      <c r="D26" s="6" t="s">
        <v>25</v>
      </c>
      <c r="E26" s="42" t="s">
        <v>55</v>
      </c>
      <c r="F26" s="43">
        <v>60</v>
      </c>
      <c r="G26" s="43">
        <v>1</v>
      </c>
      <c r="H26" s="43">
        <v>0</v>
      </c>
      <c r="I26" s="43">
        <v>2</v>
      </c>
      <c r="J26" s="43">
        <v>14</v>
      </c>
      <c r="K26" s="44">
        <v>100</v>
      </c>
      <c r="L26" s="43"/>
    </row>
    <row r="27" spans="1:12" ht="15" x14ac:dyDescent="0.25">
      <c r="A27" s="14"/>
      <c r="B27" s="15"/>
      <c r="C27" s="11"/>
      <c r="D27" s="7" t="s">
        <v>21</v>
      </c>
      <c r="E27" s="51" t="s">
        <v>54</v>
      </c>
      <c r="F27" s="43">
        <v>200</v>
      </c>
      <c r="G27" s="43">
        <v>0</v>
      </c>
      <c r="H27" s="43">
        <v>0</v>
      </c>
      <c r="I27" s="43">
        <v>20</v>
      </c>
      <c r="J27" s="43">
        <v>80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22</v>
      </c>
      <c r="E28" s="51" t="s">
        <v>50</v>
      </c>
      <c r="F28" s="43">
        <v>30</v>
      </c>
      <c r="G28" s="43">
        <v>1</v>
      </c>
      <c r="H28" s="43">
        <v>0</v>
      </c>
      <c r="I28" s="43">
        <v>5</v>
      </c>
      <c r="J28" s="43">
        <v>28</v>
      </c>
      <c r="K28" s="44">
        <v>8</v>
      </c>
      <c r="L28" s="43"/>
    </row>
    <row r="29" spans="1:12" ht="15" x14ac:dyDescent="0.25">
      <c r="A29" s="14"/>
      <c r="B29" s="15"/>
      <c r="C29" s="11"/>
      <c r="D29" s="7" t="s">
        <v>23</v>
      </c>
      <c r="E29" s="51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51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520</v>
      </c>
      <c r="G32" s="19">
        <f t="shared" ref="G32" si="2">SUM(G25:G31)</f>
        <v>28</v>
      </c>
      <c r="H32" s="19">
        <f t="shared" ref="H32" si="3">SUM(H25:H31)</f>
        <v>25</v>
      </c>
      <c r="I32" s="19">
        <f t="shared" ref="I32" si="4">SUM(I25:I31)</f>
        <v>69</v>
      </c>
      <c r="J32" s="19">
        <f t="shared" ref="J32:L32" si="5">SUM(J25:J31)</f>
        <v>626</v>
      </c>
      <c r="K32" s="25"/>
      <c r="L32" s="19">
        <f t="shared" si="5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:L42" si="9">SUM(J33:J41)</f>
        <v>0</v>
      </c>
      <c r="K42" s="25"/>
      <c r="L42" s="19">
        <f t="shared" si="9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520</v>
      </c>
      <c r="G43" s="32">
        <f t="shared" ref="G43" si="10">G32+G42</f>
        <v>28</v>
      </c>
      <c r="H43" s="32">
        <f t="shared" ref="H43" si="11">H32+H42</f>
        <v>25</v>
      </c>
      <c r="I43" s="32">
        <f t="shared" ref="I43" si="12">I32+I42</f>
        <v>69</v>
      </c>
      <c r="J43" s="32">
        <f t="shared" ref="J43:L43" si="13">J32+J42</f>
        <v>626</v>
      </c>
      <c r="K43" s="32"/>
      <c r="L43" s="32">
        <f t="shared" si="13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72</v>
      </c>
      <c r="F44" s="40">
        <v>300</v>
      </c>
      <c r="G44" s="40">
        <v>16</v>
      </c>
      <c r="H44" s="40">
        <v>22</v>
      </c>
      <c r="I44" s="40">
        <v>49</v>
      </c>
      <c r="J44" s="40">
        <v>458</v>
      </c>
      <c r="K44" s="41" t="s">
        <v>77</v>
      </c>
      <c r="L44" s="40"/>
    </row>
    <row r="45" spans="1:12" ht="15" x14ac:dyDescent="0.25">
      <c r="A45" s="23"/>
      <c r="B45" s="15"/>
      <c r="C45" s="11"/>
      <c r="D45" s="6" t="s">
        <v>25</v>
      </c>
      <c r="E45" s="42" t="s">
        <v>57</v>
      </c>
      <c r="F45" s="43">
        <v>100</v>
      </c>
      <c r="G45" s="43">
        <v>1</v>
      </c>
      <c r="H45" s="43">
        <v>5</v>
      </c>
      <c r="I45" s="43">
        <v>10</v>
      </c>
      <c r="J45" s="43">
        <v>89</v>
      </c>
      <c r="K45" s="44">
        <v>27</v>
      </c>
      <c r="L45" s="43"/>
    </row>
    <row r="46" spans="1:12" ht="15" x14ac:dyDescent="0.25">
      <c r="A46" s="23"/>
      <c r="B46" s="15"/>
      <c r="C46" s="11"/>
      <c r="D46" s="7" t="s">
        <v>21</v>
      </c>
      <c r="E46" s="51" t="s">
        <v>56</v>
      </c>
      <c r="F46" s="43">
        <v>200</v>
      </c>
      <c r="G46" s="43">
        <v>0</v>
      </c>
      <c r="H46" s="43">
        <v>0</v>
      </c>
      <c r="I46" s="43">
        <v>15</v>
      </c>
      <c r="J46" s="43">
        <v>58</v>
      </c>
      <c r="K46" s="44" t="s">
        <v>78</v>
      </c>
      <c r="L46" s="43"/>
    </row>
    <row r="47" spans="1:12" ht="15" x14ac:dyDescent="0.25">
      <c r="A47" s="23"/>
      <c r="B47" s="15"/>
      <c r="C47" s="11"/>
      <c r="D47" s="7" t="s">
        <v>22</v>
      </c>
      <c r="E47" s="51" t="s">
        <v>46</v>
      </c>
      <c r="F47" s="43">
        <v>30</v>
      </c>
      <c r="G47" s="43">
        <v>1</v>
      </c>
      <c r="H47" s="43">
        <v>0</v>
      </c>
      <c r="I47" s="43">
        <v>5</v>
      </c>
      <c r="J47" s="43">
        <v>28</v>
      </c>
      <c r="K47" s="44">
        <v>8</v>
      </c>
      <c r="L47" s="43"/>
    </row>
    <row r="48" spans="1:12" ht="15" x14ac:dyDescent="0.25">
      <c r="A48" s="23"/>
      <c r="B48" s="15"/>
      <c r="C48" s="11"/>
      <c r="D48" s="7" t="s">
        <v>23</v>
      </c>
      <c r="E48" s="51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630</v>
      </c>
      <c r="G51" s="19">
        <f t="shared" ref="G51" si="14">SUM(G44:G50)</f>
        <v>18</v>
      </c>
      <c r="H51" s="19">
        <f t="shared" ref="H51" si="15">SUM(H44:H50)</f>
        <v>27</v>
      </c>
      <c r="I51" s="19">
        <f t="shared" ref="I51" si="16">SUM(I44:I50)</f>
        <v>79</v>
      </c>
      <c r="J51" s="19">
        <f t="shared" ref="J51:L51" si="17">SUM(J44:J50)</f>
        <v>633</v>
      </c>
      <c r="K51" s="25"/>
      <c r="L51" s="19">
        <f t="shared" si="17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18">SUM(G52:G60)</f>
        <v>0</v>
      </c>
      <c r="H61" s="19">
        <f t="shared" ref="H61" si="19">SUM(H52:H60)</f>
        <v>0</v>
      </c>
      <c r="I61" s="19">
        <f t="shared" ref="I61" si="20">SUM(I52:I60)</f>
        <v>0</v>
      </c>
      <c r="J61" s="19">
        <f t="shared" ref="J61:L61" si="21">SUM(J52:J60)</f>
        <v>0</v>
      </c>
      <c r="K61" s="25"/>
      <c r="L61" s="19">
        <f t="shared" si="21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630</v>
      </c>
      <c r="G62" s="32">
        <f t="shared" ref="G62" si="22">G51+G61</f>
        <v>18</v>
      </c>
      <c r="H62" s="32">
        <f t="shared" ref="H62" si="23">H51+H61</f>
        <v>27</v>
      </c>
      <c r="I62" s="32">
        <f t="shared" ref="I62" si="24">I51+I61</f>
        <v>79</v>
      </c>
      <c r="J62" s="32">
        <f t="shared" ref="J62:L62" si="25">J51+J61</f>
        <v>633</v>
      </c>
      <c r="K62" s="32"/>
      <c r="L62" s="32">
        <f t="shared" si="25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1" t="s">
        <v>58</v>
      </c>
      <c r="F63" s="40">
        <v>300</v>
      </c>
      <c r="G63" s="40">
        <v>21</v>
      </c>
      <c r="H63" s="40">
        <v>17</v>
      </c>
      <c r="I63" s="40">
        <v>37</v>
      </c>
      <c r="J63" s="40">
        <v>384</v>
      </c>
      <c r="K63" s="41" t="s">
        <v>80</v>
      </c>
      <c r="L63" s="40"/>
    </row>
    <row r="64" spans="1:12" ht="15" x14ac:dyDescent="0.25">
      <c r="A64" s="23"/>
      <c r="B64" s="15"/>
      <c r="C64" s="11"/>
      <c r="D64" s="6" t="s">
        <v>25</v>
      </c>
      <c r="E64" s="42" t="s">
        <v>79</v>
      </c>
      <c r="F64" s="43">
        <v>100</v>
      </c>
      <c r="G64" s="43">
        <v>6</v>
      </c>
      <c r="H64" s="43">
        <v>7</v>
      </c>
      <c r="I64" s="43">
        <v>3</v>
      </c>
      <c r="J64" s="43">
        <v>71</v>
      </c>
      <c r="K64" s="44" t="s">
        <v>81</v>
      </c>
      <c r="L64" s="43"/>
    </row>
    <row r="65" spans="1:12" ht="15" x14ac:dyDescent="0.25">
      <c r="A65" s="23"/>
      <c r="B65" s="15"/>
      <c r="C65" s="11"/>
      <c r="D65" s="7" t="s">
        <v>21</v>
      </c>
      <c r="E65" s="51" t="s">
        <v>54</v>
      </c>
      <c r="F65" s="43">
        <v>200</v>
      </c>
      <c r="G65" s="43">
        <v>0</v>
      </c>
      <c r="H65" s="43">
        <v>0</v>
      </c>
      <c r="I65" s="43">
        <v>20</v>
      </c>
      <c r="J65" s="43">
        <v>80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22</v>
      </c>
      <c r="E66" s="51" t="s">
        <v>46</v>
      </c>
      <c r="F66" s="43">
        <v>30</v>
      </c>
      <c r="G66" s="43">
        <v>1</v>
      </c>
      <c r="H66" s="43">
        <v>0</v>
      </c>
      <c r="I66" s="43">
        <v>5</v>
      </c>
      <c r="J66" s="43">
        <v>28</v>
      </c>
      <c r="K66" s="44">
        <v>8</v>
      </c>
      <c r="L66" s="43"/>
    </row>
    <row r="67" spans="1:12" ht="15" x14ac:dyDescent="0.25">
      <c r="A67" s="23"/>
      <c r="B67" s="15"/>
      <c r="C67" s="11"/>
      <c r="D67" s="7" t="s">
        <v>23</v>
      </c>
      <c r="E67" s="51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1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630</v>
      </c>
      <c r="G70" s="19">
        <f t="shared" ref="G70" si="26">SUM(G63:G69)</f>
        <v>28</v>
      </c>
      <c r="H70" s="19">
        <f t="shared" ref="H70" si="27">SUM(H63:H69)</f>
        <v>24</v>
      </c>
      <c r="I70" s="19">
        <f t="shared" ref="I70" si="28">SUM(I63:I69)</f>
        <v>65</v>
      </c>
      <c r="J70" s="19">
        <f t="shared" ref="J70:L70" si="29">SUM(J63:J69)</f>
        <v>563</v>
      </c>
      <c r="K70" s="25"/>
      <c r="L70" s="19">
        <f t="shared" si="2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630</v>
      </c>
      <c r="G81" s="32">
        <f t="shared" ref="G81" si="34">G70+G80</f>
        <v>28</v>
      </c>
      <c r="H81" s="32">
        <f t="shared" ref="H81" si="35">H70+H80</f>
        <v>24</v>
      </c>
      <c r="I81" s="32">
        <f t="shared" ref="I81" si="36">I70+I80</f>
        <v>65</v>
      </c>
      <c r="J81" s="32">
        <f t="shared" ref="J81:L81" si="37">J70+J80</f>
        <v>563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51" t="s">
        <v>59</v>
      </c>
      <c r="F82" s="40">
        <v>200</v>
      </c>
      <c r="G82" s="40">
        <v>21</v>
      </c>
      <c r="H82" s="40">
        <v>24</v>
      </c>
      <c r="I82" s="40">
        <v>36</v>
      </c>
      <c r="J82" s="40">
        <v>448</v>
      </c>
      <c r="K82" s="41">
        <v>291</v>
      </c>
      <c r="L82" s="40"/>
    </row>
    <row r="83" spans="1:12" ht="15" x14ac:dyDescent="0.25">
      <c r="A83" s="23"/>
      <c r="B83" s="15"/>
      <c r="C83" s="11"/>
      <c r="D83" s="6" t="s">
        <v>29</v>
      </c>
      <c r="E83" s="51" t="s">
        <v>60</v>
      </c>
      <c r="F83" s="43">
        <v>200</v>
      </c>
      <c r="G83" s="43">
        <v>1</v>
      </c>
      <c r="H83" s="43">
        <v>0</v>
      </c>
      <c r="I83" s="43">
        <v>20</v>
      </c>
      <c r="J83" s="43">
        <v>92</v>
      </c>
      <c r="K83" s="44">
        <v>532</v>
      </c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51" t="s">
        <v>50</v>
      </c>
      <c r="F85" s="43">
        <v>30</v>
      </c>
      <c r="G85" s="43">
        <v>1</v>
      </c>
      <c r="H85" s="43">
        <v>0</v>
      </c>
      <c r="I85" s="43">
        <v>5</v>
      </c>
      <c r="J85" s="43">
        <v>28</v>
      </c>
      <c r="K85" s="44">
        <v>8</v>
      </c>
      <c r="L85" s="43"/>
    </row>
    <row r="86" spans="1:12" ht="15" x14ac:dyDescent="0.25">
      <c r="A86" s="23"/>
      <c r="B86" s="15"/>
      <c r="C86" s="11"/>
      <c r="D86" s="7" t="s">
        <v>23</v>
      </c>
      <c r="E86" s="51" t="s">
        <v>43</v>
      </c>
      <c r="F86" s="43">
        <v>100</v>
      </c>
      <c r="G86" s="43">
        <v>1</v>
      </c>
      <c r="H86" s="43">
        <v>1</v>
      </c>
      <c r="I86" s="43">
        <v>15</v>
      </c>
      <c r="J86" s="43">
        <v>70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25</v>
      </c>
      <c r="E87" s="51" t="s">
        <v>41</v>
      </c>
      <c r="F87" s="43">
        <v>60</v>
      </c>
      <c r="G87" s="43">
        <v>3</v>
      </c>
      <c r="H87" s="43">
        <v>5</v>
      </c>
      <c r="I87" s="43">
        <v>6</v>
      </c>
      <c r="J87" s="43">
        <v>83</v>
      </c>
      <c r="K87" s="44">
        <v>24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590</v>
      </c>
      <c r="G89" s="19">
        <f t="shared" ref="G89" si="38">SUM(G82:G88)</f>
        <v>27</v>
      </c>
      <c r="H89" s="19">
        <f t="shared" ref="H89" si="39">SUM(H82:H88)</f>
        <v>30</v>
      </c>
      <c r="I89" s="19">
        <f t="shared" ref="I89" si="40">SUM(I82:I88)</f>
        <v>82</v>
      </c>
      <c r="J89" s="19">
        <f t="shared" ref="J89:L89" si="41">SUM(J82:J88)</f>
        <v>721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590</v>
      </c>
      <c r="G100" s="32">
        <f t="shared" ref="G100" si="46">G89+G99</f>
        <v>27</v>
      </c>
      <c r="H100" s="32">
        <f t="shared" ref="H100" si="47">H89+H99</f>
        <v>30</v>
      </c>
      <c r="I100" s="32">
        <f t="shared" ref="I100" si="48">I89+I99</f>
        <v>82</v>
      </c>
      <c r="J100" s="32">
        <f t="shared" ref="J100:L100" si="49">J89+J99</f>
        <v>721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61</v>
      </c>
      <c r="F101" s="40">
        <v>200</v>
      </c>
      <c r="G101" s="40">
        <v>12</v>
      </c>
      <c r="H101" s="40">
        <v>19</v>
      </c>
      <c r="I101" s="40">
        <v>29</v>
      </c>
      <c r="J101" s="40">
        <v>331</v>
      </c>
      <c r="K101" s="41">
        <v>81</v>
      </c>
      <c r="L101" s="40"/>
    </row>
    <row r="102" spans="1:12" ht="15" x14ac:dyDescent="0.25">
      <c r="A102" s="23"/>
      <c r="B102" s="15"/>
      <c r="C102" s="11"/>
      <c r="D102" s="6" t="s">
        <v>25</v>
      </c>
      <c r="E102" s="51" t="s">
        <v>62</v>
      </c>
      <c r="F102" s="43">
        <v>140</v>
      </c>
      <c r="G102" s="43">
        <v>7</v>
      </c>
      <c r="H102" s="43">
        <v>10</v>
      </c>
      <c r="I102" s="43">
        <v>9</v>
      </c>
      <c r="J102" s="43">
        <v>154</v>
      </c>
      <c r="K102" s="44" t="s">
        <v>82</v>
      </c>
      <c r="L102" s="43"/>
    </row>
    <row r="103" spans="1:12" ht="15" x14ac:dyDescent="0.25">
      <c r="A103" s="23"/>
      <c r="B103" s="15"/>
      <c r="C103" s="11"/>
      <c r="D103" s="7" t="s">
        <v>21</v>
      </c>
      <c r="E103" s="51" t="s">
        <v>63</v>
      </c>
      <c r="F103" s="43">
        <v>200</v>
      </c>
      <c r="G103" s="43">
        <v>0</v>
      </c>
      <c r="H103" s="43">
        <v>0</v>
      </c>
      <c r="I103" s="43">
        <v>7</v>
      </c>
      <c r="J103" s="43">
        <v>0</v>
      </c>
      <c r="K103" s="44">
        <v>507</v>
      </c>
      <c r="L103" s="43"/>
    </row>
    <row r="104" spans="1:12" ht="15" x14ac:dyDescent="0.25">
      <c r="A104" s="23"/>
      <c r="B104" s="15"/>
      <c r="C104" s="11"/>
      <c r="D104" s="7" t="s">
        <v>22</v>
      </c>
      <c r="E104" s="51" t="s">
        <v>50</v>
      </c>
      <c r="F104" s="43">
        <v>30</v>
      </c>
      <c r="G104" s="43">
        <v>1</v>
      </c>
      <c r="H104" s="43">
        <v>0</v>
      </c>
      <c r="I104" s="43">
        <v>5</v>
      </c>
      <c r="J104" s="43">
        <v>28</v>
      </c>
      <c r="K104" s="44">
        <v>8</v>
      </c>
      <c r="L104" s="43"/>
    </row>
    <row r="105" spans="1:12" ht="15" x14ac:dyDescent="0.25">
      <c r="A105" s="23"/>
      <c r="B105" s="15"/>
      <c r="C105" s="11"/>
      <c r="D105" s="7" t="s">
        <v>23</v>
      </c>
      <c r="E105" s="51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570</v>
      </c>
      <c r="G108" s="19">
        <f t="shared" ref="G108:J108" si="50">SUM(G101:G107)</f>
        <v>20</v>
      </c>
      <c r="H108" s="19">
        <f t="shared" si="50"/>
        <v>29</v>
      </c>
      <c r="I108" s="19">
        <f t="shared" si="50"/>
        <v>50</v>
      </c>
      <c r="J108" s="19">
        <f t="shared" si="50"/>
        <v>513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570</v>
      </c>
      <c r="G119" s="32">
        <f t="shared" ref="G119" si="54">G108+G118</f>
        <v>20</v>
      </c>
      <c r="H119" s="32">
        <f t="shared" ref="H119" si="55">H108+H118</f>
        <v>29</v>
      </c>
      <c r="I119" s="32">
        <f t="shared" ref="I119" si="56">I108+I118</f>
        <v>50</v>
      </c>
      <c r="J119" s="32">
        <f t="shared" ref="J119:L119" si="57">J108+J118</f>
        <v>513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64</v>
      </c>
      <c r="F120" s="40">
        <v>275</v>
      </c>
      <c r="G120" s="40">
        <v>7</v>
      </c>
      <c r="H120" s="40">
        <v>13</v>
      </c>
      <c r="I120" s="40">
        <v>47</v>
      </c>
      <c r="J120" s="40">
        <v>332</v>
      </c>
      <c r="K120" s="41" t="s">
        <v>83</v>
      </c>
      <c r="L120" s="40"/>
    </row>
    <row r="121" spans="1:12" ht="15" x14ac:dyDescent="0.25">
      <c r="A121" s="14"/>
      <c r="B121" s="15"/>
      <c r="C121" s="11"/>
      <c r="D121" s="6" t="s">
        <v>25</v>
      </c>
      <c r="E121" s="51" t="s">
        <v>57</v>
      </c>
      <c r="F121" s="43">
        <v>100</v>
      </c>
      <c r="G121" s="43">
        <v>1</v>
      </c>
      <c r="H121" s="43">
        <v>5</v>
      </c>
      <c r="I121" s="43">
        <v>10</v>
      </c>
      <c r="J121" s="43">
        <v>89</v>
      </c>
      <c r="K121" s="44">
        <v>27</v>
      </c>
      <c r="L121" s="43"/>
    </row>
    <row r="122" spans="1:12" ht="15" x14ac:dyDescent="0.25">
      <c r="A122" s="14"/>
      <c r="B122" s="15"/>
      <c r="C122" s="11"/>
      <c r="D122" s="7" t="s">
        <v>21</v>
      </c>
      <c r="E122" s="51" t="s">
        <v>65</v>
      </c>
      <c r="F122" s="43">
        <v>200</v>
      </c>
      <c r="G122" s="43">
        <v>0</v>
      </c>
      <c r="H122" s="43">
        <v>0</v>
      </c>
      <c r="I122" s="43">
        <v>19</v>
      </c>
      <c r="J122" s="43">
        <v>77</v>
      </c>
      <c r="K122" s="44">
        <v>868</v>
      </c>
      <c r="L122" s="43"/>
    </row>
    <row r="123" spans="1:12" ht="15" x14ac:dyDescent="0.25">
      <c r="A123" s="14"/>
      <c r="B123" s="15"/>
      <c r="C123" s="11"/>
      <c r="D123" s="7" t="s">
        <v>22</v>
      </c>
      <c r="E123" s="51" t="s">
        <v>46</v>
      </c>
      <c r="F123" s="43">
        <v>30</v>
      </c>
      <c r="G123" s="43">
        <v>1</v>
      </c>
      <c r="H123" s="43">
        <v>0</v>
      </c>
      <c r="I123" s="43">
        <v>5</v>
      </c>
      <c r="J123" s="43">
        <v>28</v>
      </c>
      <c r="K123" s="44">
        <v>8</v>
      </c>
      <c r="L123" s="43"/>
    </row>
    <row r="124" spans="1:12" ht="15" x14ac:dyDescent="0.25">
      <c r="A124" s="14"/>
      <c r="B124" s="15"/>
      <c r="C124" s="11"/>
      <c r="D124" s="7" t="s">
        <v>23</v>
      </c>
      <c r="E124" s="51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605</v>
      </c>
      <c r="G127" s="19">
        <f t="shared" ref="G127:J127" si="58">SUM(G120:G126)</f>
        <v>9</v>
      </c>
      <c r="H127" s="19">
        <f t="shared" si="58"/>
        <v>18</v>
      </c>
      <c r="I127" s="19">
        <f t="shared" si="58"/>
        <v>81</v>
      </c>
      <c r="J127" s="19">
        <f t="shared" si="58"/>
        <v>526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605</v>
      </c>
      <c r="G138" s="32">
        <f t="shared" ref="G138" si="62">G127+G137</f>
        <v>9</v>
      </c>
      <c r="H138" s="32">
        <f t="shared" ref="H138" si="63">H127+H137</f>
        <v>18</v>
      </c>
      <c r="I138" s="32">
        <f t="shared" ref="I138" si="64">I127+I137</f>
        <v>81</v>
      </c>
      <c r="J138" s="32">
        <f t="shared" ref="J138:L138" si="65">J127+J137</f>
        <v>526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66</v>
      </c>
      <c r="F139" s="40">
        <v>200</v>
      </c>
      <c r="G139" s="40">
        <v>14</v>
      </c>
      <c r="H139" s="40">
        <v>20</v>
      </c>
      <c r="I139" s="40">
        <v>21</v>
      </c>
      <c r="J139" s="40">
        <v>322</v>
      </c>
      <c r="K139" s="41">
        <v>145</v>
      </c>
      <c r="L139" s="40"/>
    </row>
    <row r="140" spans="1:12" ht="15" x14ac:dyDescent="0.25">
      <c r="A140" s="23"/>
      <c r="B140" s="15"/>
      <c r="C140" s="11"/>
      <c r="D140" s="6" t="s">
        <v>25</v>
      </c>
      <c r="E140" s="51" t="s">
        <v>67</v>
      </c>
      <c r="F140" s="43">
        <v>120</v>
      </c>
      <c r="G140" s="43">
        <v>6</v>
      </c>
      <c r="H140" s="43">
        <v>12</v>
      </c>
      <c r="I140" s="43">
        <v>12</v>
      </c>
      <c r="J140" s="43">
        <v>108</v>
      </c>
      <c r="K140" s="44" t="s">
        <v>84</v>
      </c>
      <c r="L140" s="43"/>
    </row>
    <row r="141" spans="1:12" ht="15" x14ac:dyDescent="0.25">
      <c r="A141" s="23"/>
      <c r="B141" s="15"/>
      <c r="C141" s="11"/>
      <c r="D141" s="7" t="s">
        <v>21</v>
      </c>
      <c r="E141" s="51" t="s">
        <v>68</v>
      </c>
      <c r="F141" s="43">
        <v>207</v>
      </c>
      <c r="G141" s="43">
        <v>0</v>
      </c>
      <c r="H141" s="43">
        <v>0</v>
      </c>
      <c r="I141" s="43">
        <v>20</v>
      </c>
      <c r="J141" s="43">
        <v>80</v>
      </c>
      <c r="K141" s="44">
        <v>377</v>
      </c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51" t="s">
        <v>46</v>
      </c>
      <c r="F142" s="43">
        <v>30</v>
      </c>
      <c r="G142" s="43">
        <v>1</v>
      </c>
      <c r="H142" s="43">
        <v>0</v>
      </c>
      <c r="I142" s="43">
        <v>5</v>
      </c>
      <c r="J142" s="43">
        <v>28</v>
      </c>
      <c r="K142" s="44">
        <v>8</v>
      </c>
      <c r="L142" s="43"/>
    </row>
    <row r="143" spans="1:12" ht="15" x14ac:dyDescent="0.25">
      <c r="A143" s="23"/>
      <c r="B143" s="15"/>
      <c r="C143" s="11"/>
      <c r="D143" s="7" t="s">
        <v>23</v>
      </c>
      <c r="E143" s="51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557</v>
      </c>
      <c r="G146" s="19">
        <f t="shared" ref="G146:J146" si="66">SUM(G139:G145)</f>
        <v>21</v>
      </c>
      <c r="H146" s="19">
        <f t="shared" si="66"/>
        <v>32</v>
      </c>
      <c r="I146" s="19">
        <f t="shared" si="66"/>
        <v>58</v>
      </c>
      <c r="J146" s="19">
        <f t="shared" si="66"/>
        <v>538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557</v>
      </c>
      <c r="G157" s="32">
        <f t="shared" ref="G157" si="70">G146+G156</f>
        <v>21</v>
      </c>
      <c r="H157" s="32">
        <f t="shared" ref="H157" si="71">H146+H156</f>
        <v>32</v>
      </c>
      <c r="I157" s="32">
        <f t="shared" ref="I157" si="72">I146+I156</f>
        <v>58</v>
      </c>
      <c r="J157" s="32">
        <f t="shared" ref="J157:L157" si="73">J146+J156</f>
        <v>538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69</v>
      </c>
      <c r="F158" s="40">
        <v>300</v>
      </c>
      <c r="G158" s="40">
        <v>14</v>
      </c>
      <c r="H158" s="40">
        <v>20</v>
      </c>
      <c r="I158" s="40">
        <v>31</v>
      </c>
      <c r="J158" s="40">
        <v>361</v>
      </c>
      <c r="K158" s="41" t="s">
        <v>44</v>
      </c>
      <c r="L158" s="40"/>
    </row>
    <row r="159" spans="1:12" ht="15" x14ac:dyDescent="0.25">
      <c r="A159" s="23"/>
      <c r="B159" s="15"/>
      <c r="C159" s="11"/>
      <c r="D159" s="6" t="s">
        <v>25</v>
      </c>
      <c r="E159" s="42" t="s">
        <v>85</v>
      </c>
      <c r="F159" s="43">
        <v>60</v>
      </c>
      <c r="G159" s="43">
        <v>2</v>
      </c>
      <c r="H159" s="43">
        <v>5</v>
      </c>
      <c r="I159" s="43">
        <v>4</v>
      </c>
      <c r="J159" s="43">
        <v>67</v>
      </c>
      <c r="K159" s="44">
        <v>24</v>
      </c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42</v>
      </c>
      <c r="F160" s="43">
        <v>200</v>
      </c>
      <c r="G160" s="43">
        <v>0</v>
      </c>
      <c r="H160" s="43">
        <v>0</v>
      </c>
      <c r="I160" s="43">
        <v>27</v>
      </c>
      <c r="J160" s="43">
        <v>111</v>
      </c>
      <c r="K160" s="44">
        <v>859</v>
      </c>
      <c r="L160" s="43"/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30</v>
      </c>
      <c r="G161" s="43">
        <v>1</v>
      </c>
      <c r="H161" s="43">
        <v>0</v>
      </c>
      <c r="I161" s="43">
        <v>5</v>
      </c>
      <c r="J161" s="43">
        <v>28</v>
      </c>
      <c r="K161" s="44">
        <v>8</v>
      </c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590</v>
      </c>
      <c r="G165" s="19">
        <f t="shared" ref="G165:J165" si="74">SUM(G158:G164)</f>
        <v>17</v>
      </c>
      <c r="H165" s="19">
        <f t="shared" si="74"/>
        <v>25</v>
      </c>
      <c r="I165" s="19">
        <f t="shared" si="74"/>
        <v>67</v>
      </c>
      <c r="J165" s="19">
        <f t="shared" si="74"/>
        <v>567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590</v>
      </c>
      <c r="G176" s="32">
        <f t="shared" ref="G176" si="78">G165+G175</f>
        <v>17</v>
      </c>
      <c r="H176" s="32">
        <f t="shared" ref="H176" si="79">H165+H175</f>
        <v>25</v>
      </c>
      <c r="I176" s="32">
        <f t="shared" ref="I176" si="80">I165+I175</f>
        <v>67</v>
      </c>
      <c r="J176" s="32">
        <f t="shared" ref="J176:L176" si="81">J165+J175</f>
        <v>567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70</v>
      </c>
      <c r="F177" s="40">
        <v>275</v>
      </c>
      <c r="G177" s="40">
        <v>3</v>
      </c>
      <c r="H177" s="40">
        <v>12</v>
      </c>
      <c r="I177" s="40">
        <v>18</v>
      </c>
      <c r="J177" s="40">
        <v>192</v>
      </c>
      <c r="K177" s="41" t="s">
        <v>49</v>
      </c>
      <c r="L177" s="40"/>
    </row>
    <row r="178" spans="1:12" ht="15" x14ac:dyDescent="0.25">
      <c r="A178" s="23"/>
      <c r="B178" s="15"/>
      <c r="C178" s="11"/>
      <c r="D178" s="6" t="s">
        <v>25</v>
      </c>
      <c r="E178" s="42" t="s">
        <v>48</v>
      </c>
      <c r="F178" s="43">
        <v>100</v>
      </c>
      <c r="G178" s="43">
        <v>2</v>
      </c>
      <c r="H178" s="43">
        <v>5</v>
      </c>
      <c r="I178" s="43">
        <v>11</v>
      </c>
      <c r="J178" s="43">
        <v>95</v>
      </c>
      <c r="K178" s="44">
        <v>25</v>
      </c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45</v>
      </c>
      <c r="F179" s="43">
        <v>207</v>
      </c>
      <c r="G179" s="43">
        <v>0</v>
      </c>
      <c r="H179" s="43">
        <v>0</v>
      </c>
      <c r="I179" s="43">
        <v>20</v>
      </c>
      <c r="J179" s="43">
        <v>83</v>
      </c>
      <c r="K179" s="44">
        <v>377</v>
      </c>
      <c r="L179" s="43"/>
    </row>
    <row r="180" spans="1:12" ht="15" x14ac:dyDescent="0.25">
      <c r="A180" s="23"/>
      <c r="B180" s="15"/>
      <c r="C180" s="11"/>
      <c r="D180" s="7" t="s">
        <v>22</v>
      </c>
      <c r="E180" s="42" t="s">
        <v>46</v>
      </c>
      <c r="F180" s="43">
        <v>30</v>
      </c>
      <c r="G180" s="43">
        <v>1</v>
      </c>
      <c r="H180" s="43">
        <v>0</v>
      </c>
      <c r="I180" s="43">
        <v>5</v>
      </c>
      <c r="J180" s="43">
        <v>28</v>
      </c>
      <c r="K180" s="44">
        <v>8</v>
      </c>
      <c r="L180" s="43"/>
    </row>
    <row r="181" spans="1:12" ht="15" x14ac:dyDescent="0.25">
      <c r="A181" s="23"/>
      <c r="B181" s="15"/>
      <c r="C181" s="11"/>
      <c r="D181" s="7" t="s">
        <v>23</v>
      </c>
      <c r="E181" s="42" t="s">
        <v>47</v>
      </c>
      <c r="F181" s="43">
        <v>100</v>
      </c>
      <c r="G181" s="43">
        <v>1</v>
      </c>
      <c r="H181" s="43">
        <v>1</v>
      </c>
      <c r="I181" s="43">
        <v>15</v>
      </c>
      <c r="J181" s="43">
        <v>70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712</v>
      </c>
      <c r="G184" s="19">
        <f t="shared" ref="G184:J184" si="82">SUM(G177:G183)</f>
        <v>7</v>
      </c>
      <c r="H184" s="19">
        <f t="shared" si="82"/>
        <v>18</v>
      </c>
      <c r="I184" s="19">
        <f t="shared" si="82"/>
        <v>69</v>
      </c>
      <c r="J184" s="19">
        <f t="shared" si="82"/>
        <v>468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712</v>
      </c>
      <c r="G195" s="32">
        <f t="shared" ref="G195" si="86">G184+G194</f>
        <v>7</v>
      </c>
      <c r="H195" s="32">
        <f t="shared" ref="H195" si="87">H184+H194</f>
        <v>18</v>
      </c>
      <c r="I195" s="32">
        <f t="shared" ref="I195" si="88">I184+I194</f>
        <v>69</v>
      </c>
      <c r="J195" s="32">
        <f t="shared" ref="J195:L195" si="89">J184+J194</f>
        <v>468</v>
      </c>
      <c r="K195" s="32"/>
      <c r="L195" s="32">
        <f t="shared" si="89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605.4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18.8</v>
      </c>
      <c r="H196" s="34">
        <f t="shared" si="90"/>
        <v>25.1</v>
      </c>
      <c r="I196" s="34">
        <f t="shared" si="90"/>
        <v>68</v>
      </c>
      <c r="J196" s="34">
        <f t="shared" si="90"/>
        <v>566.70000000000005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2023-10-24T07:33:41Z</cp:lastPrinted>
  <dcterms:created xsi:type="dcterms:W3CDTF">2022-05-16T14:23:56Z</dcterms:created>
  <dcterms:modified xsi:type="dcterms:W3CDTF">2024-09-06T10:26:40Z</dcterms:modified>
</cp:coreProperties>
</file>